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" yWindow="-12" windowWidth="20556" windowHeight="8112"/>
  </bookViews>
  <sheets>
    <sheet name="Приложение 4" sheetId="2" r:id="rId1"/>
    <sheet name="Лист3" sheetId="3" r:id="rId2"/>
  </sheets>
  <definedNames>
    <definedName name="_xlnm._FilterDatabase" localSheetId="0" hidden="1">'Приложение 4'!$A$4:$H$38</definedName>
    <definedName name="_xlnm.Print_Titles" localSheetId="0">'Приложение 4'!$4:$4</definedName>
    <definedName name="_xlnm.Print_Area" localSheetId="0">'Приложение 4'!$A$1:$H$38</definedName>
  </definedNames>
  <calcPr calcId="162913" iterate="1"/>
</workbook>
</file>

<file path=xl/calcChain.xml><?xml version="1.0" encoding="utf-8"?>
<calcChain xmlns="http://schemas.openxmlformats.org/spreadsheetml/2006/main">
  <c r="G12" i="2" l="1"/>
  <c r="G14" i="2"/>
  <c r="G15" i="2"/>
  <c r="G17" i="2"/>
  <c r="G18" i="2"/>
  <c r="G19" i="2"/>
  <c r="G20" i="2"/>
  <c r="G21" i="2"/>
  <c r="G22" i="2"/>
  <c r="G23" i="2"/>
  <c r="G25" i="2"/>
  <c r="G26" i="2"/>
  <c r="G27" i="2"/>
  <c r="G29" i="2"/>
  <c r="G32" i="2"/>
  <c r="G33" i="2"/>
  <c r="G35" i="2"/>
  <c r="G5" i="2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5" i="2"/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5" i="2"/>
  <c r="E38" i="2"/>
  <c r="D38" i="2"/>
  <c r="C38" i="2"/>
  <c r="H38" i="2" l="1"/>
  <c r="F38" i="2"/>
</calcChain>
</file>

<file path=xl/sharedStrings.xml><?xml version="1.0" encoding="utf-8"?>
<sst xmlns="http://schemas.openxmlformats.org/spreadsheetml/2006/main" count="83" uniqueCount="83">
  <si>
    <t xml:space="preserve">Наименование </t>
  </si>
  <si>
    <t>ГРБС</t>
  </si>
  <si>
    <t>Администрация Губернатора Брянской области и Правительства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</si>
  <si>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</si>
  <si>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</si>
  <si>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</si>
  <si>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</si>
  <si>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Управление записи актов гражданского состояния Брянской области</t>
  </si>
  <si>
    <t>Департамент внутренней политики Брянской области</t>
  </si>
  <si>
    <t>Департамент топливно-энергетического комплекса и жилищно-коммунального хозяйства Брянской области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</si>
  <si>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</si>
  <si>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</si>
  <si>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</si>
  <si>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</si>
  <si>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</si>
  <si>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финансов Брянской области</t>
  </si>
  <si>
    <t>Департамент семьи, социальной и демографической политики Брянской области</t>
  </si>
  <si>
    <t>Управление государственного регулирования тарифов Брянской области</t>
  </si>
  <si>
    <t>Управление имущественных отношений Брянской области</t>
  </si>
  <si>
    <t>Управление физической культуры и спорта Брянской области</t>
  </si>
  <si>
    <t>Контрольно-счетная палата Брянской области</t>
  </si>
  <si>
    <t>Избирательная комиссия Брянской области</t>
  </si>
  <si>
    <t>Управление мировой юстиции Брянской области</t>
  </si>
  <si>
    <t>Управление государственной службы по труду и занятости населения Брянской области</t>
  </si>
  <si>
    <t>Управление государственных закупок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</si>
  <si>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</si>
  <si>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</si>
  <si>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Департамент экономического развития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</si>
  <si>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</si>
  <si>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</si>
  <si>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</si>
  <si>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Брянская областная  Дума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</si>
  <si>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</si>
  <si>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</si>
  <si>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</si>
  <si>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</si>
  <si>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</si>
  <si>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</si>
  <si>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</si>
  <si>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</si>
  <si>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</si>
  <si>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</si>
  <si>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</si>
  <si>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</si>
  <si>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</si>
  <si>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</si>
  <si>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</si>
  <si>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</si>
  <si>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</si>
  <si>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</si>
  <si>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821</t>
  </si>
  <si>
    <t>823</t>
  </si>
  <si>
    <t>824</t>
  </si>
  <si>
    <t>825</t>
  </si>
  <si>
    <t>826</t>
  </si>
  <si>
    <t>828</t>
  </si>
  <si>
    <t>830</t>
  </si>
  <si>
    <t>832</t>
  </si>
  <si>
    <t>833</t>
  </si>
  <si>
    <t>836</t>
  </si>
  <si>
    <t>837</t>
  </si>
  <si>
    <t>838</t>
  </si>
  <si>
    <t>840</t>
  </si>
  <si>
    <t>842</t>
  </si>
  <si>
    <t>843</t>
  </si>
  <si>
    <t>Управление архитектуры и градостроительства Брянской области</t>
  </si>
  <si>
    <t>Департамент строительства Брянской области</t>
  </si>
  <si>
    <t>Приложение 3</t>
  </si>
  <si>
    <t>ВСЕГО</t>
  </si>
  <si>
    <t>Процент испол-нения, 
%</t>
  </si>
  <si>
    <t>Кассовое исполнение 
за 1 квартал 2021 года,
тыс. рублей</t>
  </si>
  <si>
    <t>Утверждено сводной бюджетной росписью на   2022 год,
тыс. рублей</t>
  </si>
  <si>
    <t>Кассовое исполнение 
за 1 квартал  2022 года,
тыс. рублей</t>
  </si>
  <si>
    <t>Темп роста 
к 1 кварталу 2021 года, 
%</t>
  </si>
  <si>
    <t>Исполнение расходной части областного бюджета по ведомственной структуре за 1 квартал 2022 года</t>
  </si>
  <si>
    <t>0,02</t>
  </si>
  <si>
    <t>0,05</t>
  </si>
  <si>
    <t>0,6</t>
  </si>
  <si>
    <t>0,04</t>
  </si>
  <si>
    <t>0,1</t>
  </si>
  <si>
    <t>1,52</t>
  </si>
  <si>
    <t>Структура расходов, 
%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</si>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</sst>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_р_."/>
    <numFmt numFmtId="166" formatCode="#,##0.0,"/>
    <numFmt numFmtId="167" formatCode="#,##0.0\ _₽"/>
    <numFmt numFmtId="168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5" fontId="7" fillId="0" borderId="0" xfId="0" applyNumberFormat="1" applyFont="1"/>
    <xf numFmtId="165" fontId="0" fillId="0" borderId="0" xfId="0" applyNumberFormat="1"/>
    <xf numFmtId="165" fontId="1" fillId="0" borderId="0" xfId="0" applyNumberFormat="1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8" fontId="3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5" fontId="1" fillId="0" borderId="0" xfId="0" applyNumberFormat="1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view="pageBreakPreview" zoomScale="120" zoomScaleNormal="60" zoomScaleSheetLayoutView="120" workbookViewId="0">
      <selection activeCell="G14" sqref="G14"/>
    </sheetView>
  </sheetViews>
  <sheetFormatPr defaultRowHeight="15.6" x14ac:dyDescent="0.3"/>
  <cols>
    <col min="1" max="1" width="47" customWidth="1"/>
    <col min="2" max="2" width="7.5546875" style="5" customWidth="1"/>
    <col min="3" max="3" width="14" style="5" customWidth="1"/>
    <col min="4" max="4" width="14.88671875" style="5" customWidth="1"/>
    <col min="5" max="5" width="14.33203125" style="1" customWidth="1"/>
    <col min="6" max="6" width="10.44140625" customWidth="1"/>
    <col min="7" max="7" width="12.88671875" style="17" customWidth="1"/>
    <col min="8" max="8" width="12.109375" style="2" customWidth="1"/>
  </cols>
  <sheetData>
    <row r="1" spans="1:8" ht="18" x14ac:dyDescent="0.35">
      <c r="G1" s="24" t="s">
        <v>67</v>
      </c>
      <c r="H1" s="24"/>
    </row>
    <row r="2" spans="1:8" ht="28.5" customHeight="1" x14ac:dyDescent="0.3">
      <c r="A2" s="22" t="s">
        <v>74</v>
      </c>
      <c r="B2" s="23"/>
      <c r="C2" s="23"/>
      <c r="D2" s="23"/>
      <c r="E2" s="23"/>
      <c r="F2" s="23"/>
      <c r="G2" s="23"/>
      <c r="H2" s="23"/>
    </row>
    <row r="3" spans="1:8" ht="18.75" x14ac:dyDescent="0.3">
      <c r="H3" s="3"/>
    </row>
    <row r="4" spans="1:8" ht="108.6" customHeight="1" x14ac:dyDescent="0.3">
      <c r="A4" s="6" t="s">
        <v>0</v>
      </c>
      <c r="B4" s="6" t="s">
        <v>1</v>
      </c>
      <c r="C4" s="6" t="s">
        <v>70</v>
      </c>
      <c r="D4" s="6" t="s">
        <v>71</v>
      </c>
      <c r="E4" s="9" t="s">
        <v>72</v>
      </c>
      <c r="F4" s="6" t="s">
        <v>69</v>
      </c>
      <c r="G4" s="9" t="s">
        <v>81</v>
      </c>
      <c r="H4" s="10" t="s">
        <v>73</v>
      </c>
    </row>
    <row r="5" spans="1:8" ht="19.95" customHeight="1" x14ac:dyDescent="0.3">
      <c r="A5" s="4" t="s">
        <v>31</v>
      </c>
      <c r="B5" s="4" t="s">
        <v>32</v>
      </c>
      <c r="C5" s="7">
        <v>30024978.629999999</v>
      </c>
      <c r="D5" s="16">
        <v>149814377</v>
      </c>
      <c r="E5" s="7">
        <v>32617545.710000001</v>
      </c>
      <c r="F5" s="14">
        <f>E5/D5%</f>
        <v>21.771972999627398</v>
      </c>
      <c r="G5" s="13">
        <f>E5/13523270.7%</f>
        <v>241.19568729774818</v>
      </c>
      <c r="H5" s="11">
        <f>E5/C5%</f>
        <v>108.63470083342405</v>
      </c>
    </row>
    <row r="6" spans="1:8" ht="33" customHeight="1" x14ac:dyDescent="0.3">
      <c r="A6" s="4" t="s">
        <v>2</v>
      </c>
      <c r="B6" s="4" t="s">
        <v>33</v>
      </c>
      <c r="C6" s="7">
        <v>111069618.12</v>
      </c>
      <c r="D6" s="7">
        <v>676612082</v>
      </c>
      <c r="E6" s="7">
        <v>126083436.2</v>
      </c>
      <c r="F6" s="14">
        <f t="shared" ref="F6:F38" si="0">E6/D6%</f>
        <v>18.634523319079602</v>
      </c>
      <c r="G6" s="18">
        <v>0.9</v>
      </c>
      <c r="H6" s="11">
        <f t="shared" ref="H6:H38" si="1">E6/C6%</f>
        <v>113.51748419966567</v>
      </c>
    </row>
    <row r="7" spans="1:8" ht="33" customHeight="1" x14ac:dyDescent="0.3">
      <c r="A7" s="4" t="s">
        <v>3</v>
      </c>
      <c r="B7" s="4" t="s">
        <v>34</v>
      </c>
      <c r="C7" s="7">
        <v>4571572.84</v>
      </c>
      <c r="D7" s="7">
        <v>19516942</v>
      </c>
      <c r="E7" s="7">
        <v>4502738.66</v>
      </c>
      <c r="F7" s="14">
        <f t="shared" si="0"/>
        <v>23.070922996030831</v>
      </c>
      <c r="G7" s="20">
        <v>0.03</v>
      </c>
      <c r="H7" s="11">
        <f t="shared" si="1"/>
        <v>98.494299830515232</v>
      </c>
    </row>
    <row r="8" spans="1:8" ht="19.95" customHeight="1" x14ac:dyDescent="0.3">
      <c r="A8" s="4" t="s">
        <v>4</v>
      </c>
      <c r="B8" s="4" t="s">
        <v>35</v>
      </c>
      <c r="C8" s="7">
        <v>56498320.189999998</v>
      </c>
      <c r="D8" s="7">
        <v>476033501.48000002</v>
      </c>
      <c r="E8" s="7">
        <v>89124516.290000007</v>
      </c>
      <c r="F8" s="14">
        <f t="shared" si="0"/>
        <v>18.722320175556902</v>
      </c>
      <c r="G8" s="20" t="s">
        <v>77</v>
      </c>
      <c r="H8" s="11">
        <f t="shared" si="1"/>
        <v>157.74719671360199</v>
      </c>
    </row>
    <row r="9" spans="1:8" ht="33" customHeight="1" x14ac:dyDescent="0.3">
      <c r="A9" s="4" t="s">
        <v>5</v>
      </c>
      <c r="B9" s="4" t="s">
        <v>36</v>
      </c>
      <c r="C9" s="7">
        <v>3912732.87</v>
      </c>
      <c r="D9" s="7">
        <v>16690867</v>
      </c>
      <c r="E9" s="7">
        <v>4136427.91</v>
      </c>
      <c r="F9" s="14">
        <f t="shared" si="0"/>
        <v>24.782582654334252</v>
      </c>
      <c r="G9" s="20">
        <v>0.03</v>
      </c>
      <c r="H9" s="11">
        <f t="shared" si="1"/>
        <v>105.71710483266394</v>
      </c>
    </row>
    <row r="10" spans="1:8" ht="33" customHeight="1" x14ac:dyDescent="0.3">
      <c r="A10" s="4" t="s">
        <v>65</v>
      </c>
      <c r="B10" s="4" t="s">
        <v>37</v>
      </c>
      <c r="C10" s="7">
        <v>2587065.5299999998</v>
      </c>
      <c r="D10" s="7">
        <v>34806870</v>
      </c>
      <c r="E10" s="7">
        <v>2665491.4300000002</v>
      </c>
      <c r="F10" s="14">
        <f t="shared" si="0"/>
        <v>7.657946347947977</v>
      </c>
      <c r="G10" s="20" t="s">
        <v>75</v>
      </c>
      <c r="H10" s="11">
        <f t="shared" si="1"/>
        <v>103.03146167310267</v>
      </c>
    </row>
    <row r="11" spans="1:8" ht="33" customHeight="1" x14ac:dyDescent="0.3">
      <c r="A11" s="4" t="s">
        <v>6</v>
      </c>
      <c r="B11" s="4" t="s">
        <v>38</v>
      </c>
      <c r="C11" s="7">
        <v>9953760.4800000004</v>
      </c>
      <c r="D11" s="7">
        <v>152388533.52000001</v>
      </c>
      <c r="E11" s="7">
        <v>9937030.2899999991</v>
      </c>
      <c r="F11" s="14">
        <f t="shared" si="0"/>
        <v>6.5208517074520103</v>
      </c>
      <c r="G11" s="20" t="s">
        <v>79</v>
      </c>
      <c r="H11" s="11">
        <f t="shared" si="1"/>
        <v>99.831920910357283</v>
      </c>
    </row>
    <row r="12" spans="1:8" ht="33" customHeight="1" x14ac:dyDescent="0.3">
      <c r="A12" s="4" t="s">
        <v>7</v>
      </c>
      <c r="B12" s="4" t="s">
        <v>39</v>
      </c>
      <c r="C12" s="7">
        <v>18857977.469999999</v>
      </c>
      <c r="D12" s="7">
        <v>84003845</v>
      </c>
      <c r="E12" s="7">
        <v>18355055.949999999</v>
      </c>
      <c r="F12" s="14">
        <f t="shared" si="0"/>
        <v>21.850256913835313</v>
      </c>
      <c r="G12" s="19">
        <f t="shared" ref="G12:G35" si="2">E12/13523270.7%</f>
        <v>135.72941307756267</v>
      </c>
      <c r="H12" s="11">
        <f t="shared" si="1"/>
        <v>97.333109975340321</v>
      </c>
    </row>
    <row r="13" spans="1:8" ht="63" customHeight="1" x14ac:dyDescent="0.3">
      <c r="A13" s="4" t="s">
        <v>82</v>
      </c>
      <c r="B13" s="4" t="s">
        <v>40</v>
      </c>
      <c r="C13" s="7">
        <v>6141207.9000000004</v>
      </c>
      <c r="D13" s="7">
        <v>34142635</v>
      </c>
      <c r="E13" s="7">
        <v>6479637.4699999997</v>
      </c>
      <c r="F13" s="14">
        <f t="shared" si="0"/>
        <v>18.978141171587957</v>
      </c>
      <c r="G13" s="20" t="s">
        <v>76</v>
      </c>
      <c r="H13" s="11">
        <f t="shared" si="1"/>
        <v>105.51079812816627</v>
      </c>
    </row>
    <row r="14" spans="1:8" ht="33" customHeight="1" x14ac:dyDescent="0.3">
      <c r="A14" s="4" t="s">
        <v>8</v>
      </c>
      <c r="B14" s="4" t="s">
        <v>41</v>
      </c>
      <c r="C14" s="7">
        <v>34307621.829999998</v>
      </c>
      <c r="D14" s="7">
        <v>444454058</v>
      </c>
      <c r="E14" s="7">
        <v>39668141.43</v>
      </c>
      <c r="F14" s="14">
        <f t="shared" si="0"/>
        <v>8.9251387665359108</v>
      </c>
      <c r="G14" s="13">
        <f t="shared" si="2"/>
        <v>293.33245122424415</v>
      </c>
      <c r="H14" s="11">
        <f t="shared" si="1"/>
        <v>115.62486501268513</v>
      </c>
    </row>
    <row r="15" spans="1:8" ht="48" customHeight="1" x14ac:dyDescent="0.3">
      <c r="A15" s="4" t="s">
        <v>9</v>
      </c>
      <c r="B15" s="4" t="s">
        <v>42</v>
      </c>
      <c r="C15" s="7">
        <v>22318298.93</v>
      </c>
      <c r="D15" s="7">
        <v>2309572035.3499999</v>
      </c>
      <c r="E15" s="7">
        <v>24523323.460000001</v>
      </c>
      <c r="F15" s="14">
        <f t="shared" si="0"/>
        <v>1.0618124520322079</v>
      </c>
      <c r="G15" s="13">
        <f t="shared" si="2"/>
        <v>181.34165915942214</v>
      </c>
      <c r="H15" s="11">
        <f t="shared" si="1"/>
        <v>109.87989513410466</v>
      </c>
    </row>
    <row r="16" spans="1:8" ht="96.75" customHeight="1" x14ac:dyDescent="0.3">
      <c r="A16" s="4" t="s">
        <v>10</v>
      </c>
      <c r="B16" s="4" t="s">
        <v>43</v>
      </c>
      <c r="C16" s="7">
        <v>4515458.96</v>
      </c>
      <c r="D16" s="7">
        <v>19137990</v>
      </c>
      <c r="E16" s="7">
        <v>4268356.18</v>
      </c>
      <c r="F16" s="14">
        <f t="shared" si="0"/>
        <v>22.303053664465285</v>
      </c>
      <c r="G16" s="20">
        <v>0.03</v>
      </c>
      <c r="H16" s="11">
        <f t="shared" si="1"/>
        <v>94.527626489600507</v>
      </c>
    </row>
    <row r="17" spans="1:8" ht="30.75" customHeight="1" x14ac:dyDescent="0.3">
      <c r="A17" s="4" t="s">
        <v>11</v>
      </c>
      <c r="B17" s="4" t="s">
        <v>44</v>
      </c>
      <c r="C17" s="7">
        <v>2271304309.6399999</v>
      </c>
      <c r="D17" s="7">
        <v>12707076828.969999</v>
      </c>
      <c r="E17" s="7">
        <v>3670877736.0999999</v>
      </c>
      <c r="F17" s="14">
        <f t="shared" si="0"/>
        <v>28.888451573150292</v>
      </c>
      <c r="G17" s="13">
        <f t="shared" si="2"/>
        <v>27144.895769186962</v>
      </c>
      <c r="H17" s="11">
        <f t="shared" si="1"/>
        <v>161.61981115959892</v>
      </c>
    </row>
    <row r="18" spans="1:8" ht="19.95" customHeight="1" x14ac:dyDescent="0.3">
      <c r="A18" s="4" t="s">
        <v>12</v>
      </c>
      <c r="B18" s="4" t="s">
        <v>45</v>
      </c>
      <c r="C18" s="7">
        <v>147079677.16</v>
      </c>
      <c r="D18" s="7">
        <v>1018343184</v>
      </c>
      <c r="E18" s="7">
        <v>184952425.66999999</v>
      </c>
      <c r="F18" s="14">
        <f t="shared" si="0"/>
        <v>18.162091972130291</v>
      </c>
      <c r="G18" s="13">
        <f t="shared" si="2"/>
        <v>1367.6604556174416</v>
      </c>
      <c r="H18" s="11">
        <f t="shared" si="1"/>
        <v>125.74981754195741</v>
      </c>
    </row>
    <row r="19" spans="1:8" ht="29.25" customHeight="1" x14ac:dyDescent="0.3">
      <c r="A19" s="4" t="s">
        <v>13</v>
      </c>
      <c r="B19" s="4" t="s">
        <v>46</v>
      </c>
      <c r="C19" s="7">
        <v>2672785137.5799999</v>
      </c>
      <c r="D19" s="7">
        <v>17910431988.950001</v>
      </c>
      <c r="E19" s="7">
        <v>3061600665.1900001</v>
      </c>
      <c r="F19" s="14">
        <f t="shared" si="0"/>
        <v>17.093952100534935</v>
      </c>
      <c r="G19" s="13">
        <f t="shared" si="2"/>
        <v>22639.498484564094</v>
      </c>
      <c r="H19" s="11">
        <f t="shared" si="1"/>
        <v>114.54720479185403</v>
      </c>
    </row>
    <row r="20" spans="1:8" ht="30.75" customHeight="1" x14ac:dyDescent="0.3">
      <c r="A20" s="4" t="s">
        <v>14</v>
      </c>
      <c r="B20" s="4" t="s">
        <v>47</v>
      </c>
      <c r="C20" s="7">
        <v>32940551.920000002</v>
      </c>
      <c r="D20" s="7">
        <v>9666171461.8999996</v>
      </c>
      <c r="E20" s="7">
        <v>532338890.69999999</v>
      </c>
      <c r="F20" s="14">
        <f t="shared" si="0"/>
        <v>5.5072361668552743</v>
      </c>
      <c r="G20" s="13">
        <f t="shared" si="2"/>
        <v>3936.4655378820453</v>
      </c>
      <c r="H20" s="11">
        <f t="shared" si="1"/>
        <v>1616.0594151331995</v>
      </c>
    </row>
    <row r="21" spans="1:8" ht="19.95" customHeight="1" x14ac:dyDescent="0.3">
      <c r="A21" s="4" t="s">
        <v>15</v>
      </c>
      <c r="B21" s="4" t="s">
        <v>48</v>
      </c>
      <c r="C21" s="7">
        <v>742782484.35000002</v>
      </c>
      <c r="D21" s="7">
        <v>4357075797.3199997</v>
      </c>
      <c r="E21" s="7">
        <v>807786101</v>
      </c>
      <c r="F21" s="14">
        <f t="shared" si="0"/>
        <v>18.539638477183768</v>
      </c>
      <c r="G21" s="13">
        <f t="shared" si="2"/>
        <v>5973.3042317935706</v>
      </c>
      <c r="H21" s="11">
        <f t="shared" si="1"/>
        <v>108.75136638512468</v>
      </c>
    </row>
    <row r="22" spans="1:8" ht="31.5" customHeight="1" x14ac:dyDescent="0.3">
      <c r="A22" s="4" t="s">
        <v>66</v>
      </c>
      <c r="B22" s="4" t="s">
        <v>49</v>
      </c>
      <c r="C22" s="7">
        <v>1140506110.4400001</v>
      </c>
      <c r="D22" s="7">
        <v>15725076844.280001</v>
      </c>
      <c r="E22" s="7">
        <v>1049913065.2</v>
      </c>
      <c r="F22" s="14">
        <f t="shared" si="0"/>
        <v>6.6766800289558272</v>
      </c>
      <c r="G22" s="13">
        <f t="shared" si="2"/>
        <v>7763.7510073654012</v>
      </c>
      <c r="H22" s="11">
        <f t="shared" si="1"/>
        <v>92.056768095258178</v>
      </c>
    </row>
    <row r="23" spans="1:8" ht="44.25" customHeight="1" x14ac:dyDescent="0.3">
      <c r="A23" s="4" t="s">
        <v>16</v>
      </c>
      <c r="B23" s="4" t="s">
        <v>50</v>
      </c>
      <c r="C23" s="7">
        <v>3210403671.6700001</v>
      </c>
      <c r="D23" s="7">
        <v>12559076236</v>
      </c>
      <c r="E23" s="7">
        <v>2885683056.0300002</v>
      </c>
      <c r="F23" s="14">
        <f t="shared" si="0"/>
        <v>22.976873472256866</v>
      </c>
      <c r="G23" s="13">
        <f t="shared" si="2"/>
        <v>21338.647432606671</v>
      </c>
      <c r="H23" s="11">
        <f t="shared" si="1"/>
        <v>89.885364930725814</v>
      </c>
    </row>
    <row r="24" spans="1:8" ht="33" customHeight="1" x14ac:dyDescent="0.3">
      <c r="A24" s="4" t="s">
        <v>17</v>
      </c>
      <c r="B24" s="4" t="s">
        <v>51</v>
      </c>
      <c r="C24" s="7">
        <v>5024128.75</v>
      </c>
      <c r="D24" s="7">
        <v>22404791</v>
      </c>
      <c r="E24" s="7">
        <v>5167063.07</v>
      </c>
      <c r="F24" s="14">
        <f t="shared" si="0"/>
        <v>23.06231319006725</v>
      </c>
      <c r="G24" s="20" t="s">
        <v>78</v>
      </c>
      <c r="H24" s="11">
        <f t="shared" si="1"/>
        <v>102.84495734708233</v>
      </c>
    </row>
    <row r="25" spans="1:8" ht="33" customHeight="1" x14ac:dyDescent="0.3">
      <c r="A25" s="4" t="s">
        <v>18</v>
      </c>
      <c r="B25" s="4" t="s">
        <v>52</v>
      </c>
      <c r="C25" s="7">
        <v>18793200.129999999</v>
      </c>
      <c r="D25" s="7">
        <v>171398201</v>
      </c>
      <c r="E25" s="7">
        <v>18802752.579999998</v>
      </c>
      <c r="F25" s="14">
        <f t="shared" si="0"/>
        <v>10.970215830911783</v>
      </c>
      <c r="G25" s="13">
        <f t="shared" si="2"/>
        <v>139.03997780655237</v>
      </c>
      <c r="H25" s="11">
        <f t="shared" si="1"/>
        <v>100.0508292889658</v>
      </c>
    </row>
    <row r="26" spans="1:8" ht="33" customHeight="1" x14ac:dyDescent="0.3">
      <c r="A26" s="4" t="s">
        <v>19</v>
      </c>
      <c r="B26" s="4" t="s">
        <v>53</v>
      </c>
      <c r="C26" s="7">
        <v>129484474.05</v>
      </c>
      <c r="D26" s="7">
        <v>1799355747.8</v>
      </c>
      <c r="E26" s="7">
        <v>157016373.88999999</v>
      </c>
      <c r="F26" s="14">
        <f t="shared" si="0"/>
        <v>8.7262551656045559</v>
      </c>
      <c r="G26" s="13">
        <f t="shared" si="2"/>
        <v>1161.0828280617054</v>
      </c>
      <c r="H26" s="11">
        <f t="shared" si="1"/>
        <v>121.26270353414621</v>
      </c>
    </row>
    <row r="27" spans="1:8" ht="30.75" customHeight="1" x14ac:dyDescent="0.3">
      <c r="A27" s="4" t="s">
        <v>20</v>
      </c>
      <c r="B27" s="4" t="s">
        <v>54</v>
      </c>
      <c r="C27" s="7">
        <v>10210855.300000001</v>
      </c>
      <c r="D27" s="7">
        <v>45330860</v>
      </c>
      <c r="E27" s="7">
        <v>10494829.960000001</v>
      </c>
      <c r="F27" s="14">
        <f t="shared" si="0"/>
        <v>23.151623331214104</v>
      </c>
      <c r="G27" s="13">
        <f t="shared" si="2"/>
        <v>77.605707915023856</v>
      </c>
      <c r="H27" s="11">
        <f t="shared" si="1"/>
        <v>102.78110551620489</v>
      </c>
    </row>
    <row r="28" spans="1:8" ht="19.95" customHeight="1" x14ac:dyDescent="0.3">
      <c r="A28" s="4" t="s">
        <v>21</v>
      </c>
      <c r="B28" s="4" t="s">
        <v>55</v>
      </c>
      <c r="C28" s="7">
        <v>7362186.5800000001</v>
      </c>
      <c r="D28" s="7">
        <v>38454086</v>
      </c>
      <c r="E28" s="7">
        <v>6495961.5599999996</v>
      </c>
      <c r="F28" s="14">
        <f t="shared" si="0"/>
        <v>16.892773267319367</v>
      </c>
      <c r="G28" s="14">
        <v>0.1</v>
      </c>
      <c r="H28" s="11">
        <f t="shared" si="1"/>
        <v>88.234133832560374</v>
      </c>
    </row>
    <row r="29" spans="1:8" ht="30.75" customHeight="1" x14ac:dyDescent="0.3">
      <c r="A29" s="4" t="s">
        <v>22</v>
      </c>
      <c r="B29" s="4" t="s">
        <v>56</v>
      </c>
      <c r="C29" s="7">
        <v>45752917.280000001</v>
      </c>
      <c r="D29" s="7">
        <v>374411888.12</v>
      </c>
      <c r="E29" s="7">
        <v>54688640.149999999</v>
      </c>
      <c r="F29" s="14">
        <f t="shared" si="0"/>
        <v>14.606544793383307</v>
      </c>
      <c r="G29" s="13">
        <f t="shared" si="2"/>
        <v>404.40394460195193</v>
      </c>
      <c r="H29" s="11">
        <f t="shared" si="1"/>
        <v>119.53038931990918</v>
      </c>
    </row>
    <row r="30" spans="1:8" ht="45.75" customHeight="1" x14ac:dyDescent="0.3">
      <c r="A30" s="4" t="s">
        <v>23</v>
      </c>
      <c r="B30" s="4" t="s">
        <v>57</v>
      </c>
      <c r="C30" s="7">
        <v>165966982.83000001</v>
      </c>
      <c r="D30" s="7">
        <v>929989609</v>
      </c>
      <c r="E30" s="7">
        <v>127001347.18000001</v>
      </c>
      <c r="F30" s="14">
        <f t="shared" si="0"/>
        <v>13.656211419024576</v>
      </c>
      <c r="G30" s="14">
        <v>1</v>
      </c>
      <c r="H30" s="11">
        <f t="shared" si="1"/>
        <v>76.522055781472801</v>
      </c>
    </row>
    <row r="31" spans="1:8" ht="33" customHeight="1" x14ac:dyDescent="0.3">
      <c r="A31" s="4" t="s">
        <v>24</v>
      </c>
      <c r="B31" s="4" t="s">
        <v>58</v>
      </c>
      <c r="C31" s="7">
        <v>4143776.06</v>
      </c>
      <c r="D31" s="7">
        <v>18352212</v>
      </c>
      <c r="E31" s="7">
        <v>3878551.99</v>
      </c>
      <c r="F31" s="14">
        <f t="shared" si="0"/>
        <v>21.133975512052718</v>
      </c>
      <c r="G31" s="20">
        <v>0.03</v>
      </c>
      <c r="H31" s="11">
        <f t="shared" si="1"/>
        <v>93.599459378120926</v>
      </c>
    </row>
    <row r="32" spans="1:8" ht="19.95" customHeight="1" x14ac:dyDescent="0.3">
      <c r="A32" s="4" t="s">
        <v>25</v>
      </c>
      <c r="B32" s="4" t="s">
        <v>59</v>
      </c>
      <c r="C32" s="7">
        <v>142022540.72999999</v>
      </c>
      <c r="D32" s="7">
        <v>661295586</v>
      </c>
      <c r="E32" s="7">
        <v>172863858.80000001</v>
      </c>
      <c r="F32" s="14">
        <f t="shared" si="0"/>
        <v>26.140180345918715</v>
      </c>
      <c r="G32" s="13">
        <f t="shared" si="2"/>
        <v>1278.2696038170709</v>
      </c>
      <c r="H32" s="11">
        <f t="shared" si="1"/>
        <v>121.71579096633165</v>
      </c>
    </row>
    <row r="33" spans="1:8" ht="33" customHeight="1" x14ac:dyDescent="0.3">
      <c r="A33" s="4" t="s">
        <v>26</v>
      </c>
      <c r="B33" s="4" t="s">
        <v>60</v>
      </c>
      <c r="C33" s="7">
        <v>82073202.5</v>
      </c>
      <c r="D33" s="7">
        <v>2985604698</v>
      </c>
      <c r="E33" s="7">
        <v>106443883.98</v>
      </c>
      <c r="F33" s="14">
        <f t="shared" si="0"/>
        <v>3.5652370205374053</v>
      </c>
      <c r="G33" s="13">
        <f t="shared" si="2"/>
        <v>787.11641836763647</v>
      </c>
      <c r="H33" s="11">
        <f t="shared" si="1"/>
        <v>129.69383518329263</v>
      </c>
    </row>
    <row r="34" spans="1:8" ht="42.75" customHeight="1" x14ac:dyDescent="0.3">
      <c r="A34" s="4" t="s">
        <v>29</v>
      </c>
      <c r="B34" s="4" t="s">
        <v>61</v>
      </c>
      <c r="C34" s="7">
        <v>20004861.050000001</v>
      </c>
      <c r="D34" s="7">
        <v>82214197</v>
      </c>
      <c r="E34" s="7">
        <v>3031673.7</v>
      </c>
      <c r="F34" s="14">
        <f t="shared" si="0"/>
        <v>3.6875306341555585</v>
      </c>
      <c r="G34" s="20">
        <v>0.02</v>
      </c>
      <c r="H34" s="11">
        <f t="shared" si="1"/>
        <v>15.15468511589587</v>
      </c>
    </row>
    <row r="35" spans="1:8" ht="33" customHeight="1" x14ac:dyDescent="0.3">
      <c r="A35" s="4" t="s">
        <v>27</v>
      </c>
      <c r="B35" s="4" t="s">
        <v>62</v>
      </c>
      <c r="C35" s="7">
        <v>27280986.579999998</v>
      </c>
      <c r="D35" s="7">
        <v>350426437.50999999</v>
      </c>
      <c r="E35" s="7">
        <v>91071794.489999995</v>
      </c>
      <c r="F35" s="14">
        <f t="shared" si="0"/>
        <v>25.988848083815341</v>
      </c>
      <c r="G35" s="13">
        <f t="shared" si="2"/>
        <v>673.4450304984282</v>
      </c>
      <c r="H35" s="11">
        <f t="shared" si="1"/>
        <v>333.82881598851623</v>
      </c>
    </row>
    <row r="36" spans="1:8" ht="33" customHeight="1" x14ac:dyDescent="0.3">
      <c r="A36" s="4" t="s">
        <v>30</v>
      </c>
      <c r="B36" s="4" t="s">
        <v>63</v>
      </c>
      <c r="C36" s="7">
        <v>131223733.75</v>
      </c>
      <c r="D36" s="7">
        <v>1139812011.1400001</v>
      </c>
      <c r="E36" s="7">
        <v>206732540.05000001</v>
      </c>
      <c r="F36" s="14">
        <f t="shared" si="0"/>
        <v>18.137424244479874</v>
      </c>
      <c r="G36" s="20" t="s">
        <v>80</v>
      </c>
      <c r="H36" s="11">
        <f t="shared" si="1"/>
        <v>157.54203461688959</v>
      </c>
    </row>
    <row r="37" spans="1:8" ht="79.5" customHeight="1" x14ac:dyDescent="0.3">
      <c r="A37" s="4" t="s">
        <v>28</v>
      </c>
      <c r="B37" s="4" t="s">
        <v>64</v>
      </c>
      <c r="C37" s="7">
        <v>4301136.22</v>
      </c>
      <c r="D37" s="7">
        <v>18993488</v>
      </c>
      <c r="E37" s="7">
        <v>4067826.48</v>
      </c>
      <c r="F37" s="14">
        <f t="shared" si="0"/>
        <v>21.416953431618246</v>
      </c>
      <c r="G37" s="20">
        <v>0.03</v>
      </c>
      <c r="H37" s="11">
        <f t="shared" si="1"/>
        <v>94.575625414625918</v>
      </c>
    </row>
    <row r="38" spans="1:8" ht="21.75" customHeight="1" x14ac:dyDescent="0.3">
      <c r="A38" s="21" t="s">
        <v>68</v>
      </c>
      <c r="B38" s="21"/>
      <c r="C38" s="8">
        <f>SUM(C5:C37)</f>
        <v>11316205538.319996</v>
      </c>
      <c r="D38" s="8">
        <f>SUM(D5:D37)</f>
        <v>86998469890.339996</v>
      </c>
      <c r="E38" s="8">
        <f>SUM(E5:E37)</f>
        <v>13523270738.749996</v>
      </c>
      <c r="F38" s="15">
        <f t="shared" si="0"/>
        <v>15.544262739098556</v>
      </c>
      <c r="G38" s="15">
        <v>100</v>
      </c>
      <c r="H38" s="12">
        <f t="shared" si="1"/>
        <v>119.50358000264514</v>
      </c>
    </row>
  </sheetData>
  <autoFilter ref="A4:H38"/>
  <mergeCells count="3">
    <mergeCell ref="A38:B38"/>
    <mergeCell ref="A2:H2"/>
    <mergeCell ref="G1:H1"/>
  </mergeCells>
  <pageMargins left="0.70866141732283472" right="0.11811023622047245" top="0.59055118110236227" bottom="0.55118110236220474" header="0.31496062992125984" footer="0.31496062992125984"/>
  <pageSetup paperSize="9" scale="7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</vt:lpstr>
      <vt:lpstr>Лист3</vt:lpstr>
      <vt:lpstr>'Приложение 4'!Заголовки_для_печати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2022-05-31T12:23:35Z</dcterms:modified>
</cp:coreProperties>
</file>